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rência de Contratações\LICITACÃO\Licitações\2024\PE 000051.24 - Manut. prev. e corretiva sistemas eletricos\01 - Fase Interna\09 - Edital &amp; Anexos\"/>
    </mc:Choice>
  </mc:AlternateContent>
  <xr:revisionPtr revIDLastSave="0" documentId="13_ncr:1_{C987CB6C-3B69-472D-9583-5A2C201CEF89}" xr6:coauthVersionLast="47" xr6:coauthVersionMax="47" xr10:uidLastSave="{00000000-0000-0000-0000-000000000000}"/>
  <bookViews>
    <workbookView xWindow="-120" yWindow="-120" windowWidth="29040" windowHeight="15840" xr2:uid="{AEFAED39-FBED-4C1D-9F85-DB4132B6DF49}"/>
  </bookViews>
  <sheets>
    <sheet name="Planilha1" sheetId="1" r:id="rId1"/>
  </sheets>
  <definedNames>
    <definedName name="_xlnm.Print_Area" localSheetId="0">Planilha1!$A$1:$F$49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3" i="1"/>
  <c r="F44" i="1"/>
  <c r="F45" i="1"/>
  <c r="F4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7" i="1"/>
  <c r="E41" i="1" l="1"/>
  <c r="E46" i="1"/>
  <c r="E49" i="1"/>
  <c r="E5" i="1" l="1"/>
</calcChain>
</file>

<file path=xl/sharedStrings.xml><?xml version="1.0" encoding="utf-8"?>
<sst xmlns="http://schemas.openxmlformats.org/spreadsheetml/2006/main" count="63" uniqueCount="56">
  <si>
    <t>ITEM</t>
  </si>
  <si>
    <t>DESCRIÇÃO</t>
  </si>
  <si>
    <t>VALOR ESTIMADO</t>
  </si>
  <si>
    <t xml:space="preserve">TOTAL </t>
  </si>
  <si>
    <t xml:space="preserve">Quant. </t>
  </si>
  <si>
    <t>Sesc Santa Quitéria Manutenção preventiva e corretiva em QGBT</t>
  </si>
  <si>
    <t>Sesc Santa Quitéria Manutenção preventiva e corretiva em Subestação aérea 
300KVA</t>
  </si>
  <si>
    <t>Sesc Ouro Preto Manutenção preventiva e corretiva SE 300 KVA aérea</t>
  </si>
  <si>
    <t>Sesc Ouro Preto Manutenção preventiva e corretiva SE 30 KVA aérea</t>
  </si>
  <si>
    <t>Sesc Ouro Preto Manutenção preventiva e corretiva Disj. 15KV (PVO)</t>
  </si>
  <si>
    <t>Sesc Ouro Preto Manutenção preventiva e corretiva Rede de distribuição de 
energia 13,8KV</t>
  </si>
  <si>
    <t>Sesc Centro de Distribuição Manutenção preventiva e corretiva em QGBT</t>
  </si>
  <si>
    <t>Sesc Centro de Distribuição Manutenção preventiva e corretiva em Subestação aérea 
112,5KVA</t>
  </si>
  <si>
    <t>Sesc Centro de Excelência Manutenção preventiva e corretiva em QGBT</t>
  </si>
  <si>
    <t>Sesc Centro de Excelência Manutenção preventiva e corretiva em Subestação abrigada 
500KVA</t>
  </si>
  <si>
    <t>Sesc Centro de Excelência Manutenção preventiva e corretiva em Disjuntor de 15KV 
(Média Tensão)</t>
  </si>
  <si>
    <t>Sesc Centro de Excelência   Manutenção preventiva e corretiva em Gerador de 125KVA</t>
  </si>
  <si>
    <t>SEDE Manutenção preventiva e corretiva em QGBT</t>
  </si>
  <si>
    <t xml:space="preserve">SEDE Manutenção preventiva e corretiva em Barramento Blindado </t>
  </si>
  <si>
    <t>Sesc Montes Claros Manutenção preventiva e corretiva em Subestação abrigada 
300KVA</t>
  </si>
  <si>
    <t>Sesc Governador Valadares Manutenção preventiva e corretiva em QGBT</t>
  </si>
  <si>
    <t>Sesc Governador Valadares Manutenção preventiva e corretiva em Subestação aérea 
150KVA</t>
  </si>
  <si>
    <t xml:space="preserve">Sesc Poços de Caldas Manutenção preventiva e corretiva em Subestação abrigada 
300KVA </t>
  </si>
  <si>
    <t>MENSAL</t>
  </si>
  <si>
    <t>LOTE 1</t>
  </si>
  <si>
    <t>LOTE 2</t>
  </si>
  <si>
    <t>LOTE 3</t>
  </si>
  <si>
    <t>Contagem</t>
  </si>
  <si>
    <t>Manutenção preventiva e corretiva SE 150 KVA aérea</t>
  </si>
  <si>
    <t>Manutenção preventiva e corretiva SE 300 KVA aérea</t>
  </si>
  <si>
    <t>Manutenção preventiva e corretiva SE 300 KVA abrigada</t>
  </si>
  <si>
    <t>Manutenção preventiva e corretiva SE 500 KVA abrigada</t>
  </si>
  <si>
    <t>Manutenção preventiva e corretiva Disj. 15KV (PVO)</t>
  </si>
  <si>
    <t>Manutenção preventiva e corretiva Rede de distribuição de energia 13,8KV</t>
  </si>
  <si>
    <t>Venda Nova</t>
  </si>
  <si>
    <t>Manutenção preventiva e corretiva SE 112,5 KVA aérea</t>
  </si>
  <si>
    <t>Manutenção preventiva e corretiva SE 150 KVA abrigada</t>
  </si>
  <si>
    <t>Manutenção preventiva e corretiva SE 225 KVA abrigada</t>
  </si>
  <si>
    <t>Manutenção preventiva e corretiva Chave comutadora a óleo 15KV</t>
  </si>
  <si>
    <t>Santa Luzia</t>
  </si>
  <si>
    <t>Manutenção preventiva e corretiva em QGBT</t>
  </si>
  <si>
    <t>Santa Quitéria</t>
  </si>
  <si>
    <t>Ouro Preto</t>
  </si>
  <si>
    <t>Centro Distribuição</t>
  </si>
  <si>
    <t>Centro de Excelência</t>
  </si>
  <si>
    <t>Sede</t>
  </si>
  <si>
    <t>Montes Claros</t>
  </si>
  <si>
    <t>Governador Valadares</t>
  </si>
  <si>
    <t>Poços de Caldas</t>
  </si>
  <si>
    <t>Manutenção preventiva e corretiva em Subestação abrigada 500KVA</t>
  </si>
  <si>
    <t>Manutenção preventiva e corretiva em Disjuntor de 15KV (Média Tensão)</t>
  </si>
  <si>
    <t>LOCAL</t>
  </si>
  <si>
    <t>12 MESES</t>
  </si>
  <si>
    <t>Manutenção preventiva e corretiva SE 45 KVA abrigada</t>
  </si>
  <si>
    <t xml:space="preserve">Sesc Montes Claros Manutenção preventiva e corretiva Disj. 15KV (Média Tensão) </t>
  </si>
  <si>
    <t xml:space="preserve">Sesc Poços de Caldas Manutenção preventiva e corretiva Disj. 15KV (Média Tensão)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</si>
</sst>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2" fontId="0" fillId="3" borderId="5" xfId="0" applyNumberFormat="1" applyFill="1" applyBorder="1"/>
    <xf numFmtId="2" fontId="5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2" fontId="5" fillId="3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/>
    </xf>
    <xf numFmtId="44" fontId="6" fillId="2" borderId="3" xfId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C6DA-D0A5-4FEE-A62D-14A0BDD221A5}">
  <dimension ref="A1:G49"/>
  <sheetViews>
    <sheetView showGridLines="0" tabSelected="1" zoomScale="93" zoomScaleNormal="93" workbookViewId="0">
      <selection activeCell="E18" sqref="E18"/>
    </sheetView>
  </sheetViews>
  <sheetFormatPr defaultRowHeight="15"/>
  <cols>
    <col min="1" max="1" width="5.5703125" customWidth="1"/>
    <col min="2" max="2" width="12" customWidth="1"/>
    <col min="3" max="3" width="85" customWidth="1"/>
    <col min="5" max="5" width="10.7109375" customWidth="1"/>
    <col min="6" max="6" width="17" customWidth="1"/>
  </cols>
  <sheetData>
    <row r="1" spans="1:7" ht="17.25" customHeight="1">
      <c r="A1" s="15" t="s">
        <v>2</v>
      </c>
      <c r="B1" s="15"/>
      <c r="C1" s="15"/>
      <c r="D1" s="15"/>
      <c r="E1" s="15"/>
      <c r="F1" s="15"/>
    </row>
    <row r="2" spans="1:7">
      <c r="A2" s="16"/>
      <c r="B2" s="16"/>
      <c r="C2" s="16"/>
      <c r="D2" s="16"/>
      <c r="E2" s="16"/>
      <c r="F2" s="16"/>
    </row>
    <row r="3" spans="1:7" ht="22.5" customHeight="1">
      <c r="A3" s="17" t="s">
        <v>0</v>
      </c>
      <c r="B3" s="23" t="s">
        <v>51</v>
      </c>
      <c r="C3" s="17" t="s">
        <v>1</v>
      </c>
      <c r="D3" s="18" t="s">
        <v>4</v>
      </c>
      <c r="E3" s="19" t="s">
        <v>2</v>
      </c>
      <c r="F3" s="20"/>
    </row>
    <row r="4" spans="1:7" ht="14.25" customHeight="1">
      <c r="A4" s="17"/>
      <c r="B4" s="24"/>
      <c r="C4" s="17"/>
      <c r="D4" s="18"/>
      <c r="E4" s="17" t="s">
        <v>3</v>
      </c>
      <c r="F4" s="17"/>
      <c r="G4" s="1"/>
    </row>
    <row r="5" spans="1:7" ht="20.25" customHeight="1">
      <c r="A5" s="17"/>
      <c r="B5" s="24"/>
      <c r="C5" s="17"/>
      <c r="D5" s="18"/>
      <c r="E5" s="32">
        <f>SUM(E41,E46,E49)</f>
        <v>1367026.44</v>
      </c>
      <c r="F5" s="33"/>
    </row>
    <row r="6" spans="1:7">
      <c r="A6" s="17"/>
      <c r="B6" s="25"/>
      <c r="C6" s="17"/>
      <c r="D6" s="18"/>
      <c r="E6" s="2" t="s">
        <v>23</v>
      </c>
      <c r="F6" s="2" t="s">
        <v>52</v>
      </c>
    </row>
    <row r="7" spans="1:7">
      <c r="A7" s="3">
        <v>1</v>
      </c>
      <c r="B7" s="26" t="s">
        <v>27</v>
      </c>
      <c r="C7" s="4" t="s">
        <v>28</v>
      </c>
      <c r="D7" s="7">
        <v>1</v>
      </c>
      <c r="E7" s="5">
        <v>1850</v>
      </c>
      <c r="F7" s="6">
        <f>E7*12</f>
        <v>22200</v>
      </c>
    </row>
    <row r="8" spans="1:7">
      <c r="A8" s="3">
        <v>2</v>
      </c>
      <c r="B8" s="27"/>
      <c r="C8" s="4" t="s">
        <v>29</v>
      </c>
      <c r="D8" s="7">
        <v>1</v>
      </c>
      <c r="E8" s="5">
        <v>2200</v>
      </c>
      <c r="F8" s="6">
        <f t="shared" ref="F8:F40" si="0">E8*12</f>
        <v>26400</v>
      </c>
    </row>
    <row r="9" spans="1:7">
      <c r="A9" s="3">
        <v>3</v>
      </c>
      <c r="B9" s="27"/>
      <c r="C9" s="4" t="s">
        <v>30</v>
      </c>
      <c r="D9" s="7">
        <v>2</v>
      </c>
      <c r="E9" s="5">
        <v>3694.24</v>
      </c>
      <c r="F9" s="6">
        <f t="shared" si="0"/>
        <v>44330.879999999997</v>
      </c>
    </row>
    <row r="10" spans="1:7">
      <c r="A10" s="3">
        <v>4</v>
      </c>
      <c r="B10" s="27"/>
      <c r="C10" s="4" t="s">
        <v>31</v>
      </c>
      <c r="D10" s="7">
        <v>1</v>
      </c>
      <c r="E10" s="5">
        <v>2458.73</v>
      </c>
      <c r="F10" s="6">
        <f t="shared" si="0"/>
        <v>29504.760000000002</v>
      </c>
    </row>
    <row r="11" spans="1:7">
      <c r="A11" s="3">
        <v>5</v>
      </c>
      <c r="B11" s="27"/>
      <c r="C11" s="4" t="s">
        <v>32</v>
      </c>
      <c r="D11" s="7">
        <v>2</v>
      </c>
      <c r="E11" s="5">
        <v>2850</v>
      </c>
      <c r="F11" s="6">
        <f t="shared" si="0"/>
        <v>34200</v>
      </c>
    </row>
    <row r="12" spans="1:7">
      <c r="A12" s="3">
        <v>6</v>
      </c>
      <c r="B12" s="28"/>
      <c r="C12" s="8" t="s">
        <v>33</v>
      </c>
      <c r="D12" s="7">
        <v>1</v>
      </c>
      <c r="E12" s="5">
        <v>2500</v>
      </c>
      <c r="F12" s="6">
        <f t="shared" si="0"/>
        <v>30000</v>
      </c>
    </row>
    <row r="13" spans="1:7">
      <c r="A13" s="3">
        <v>7</v>
      </c>
      <c r="B13" s="26" t="s">
        <v>34</v>
      </c>
      <c r="C13" s="4" t="s">
        <v>29</v>
      </c>
      <c r="D13" s="7">
        <v>1</v>
      </c>
      <c r="E13" s="5">
        <v>2200</v>
      </c>
      <c r="F13" s="6">
        <f t="shared" si="0"/>
        <v>26400</v>
      </c>
    </row>
    <row r="14" spans="1:7">
      <c r="A14" s="3">
        <v>8</v>
      </c>
      <c r="B14" s="27"/>
      <c r="C14" s="4" t="s">
        <v>35</v>
      </c>
      <c r="D14" s="7">
        <v>3</v>
      </c>
      <c r="E14" s="5">
        <v>3469.2</v>
      </c>
      <c r="F14" s="6">
        <f t="shared" si="0"/>
        <v>41630.399999999994</v>
      </c>
    </row>
    <row r="15" spans="1:7">
      <c r="A15" s="3">
        <v>9</v>
      </c>
      <c r="B15" s="27"/>
      <c r="C15" s="4" t="s">
        <v>28</v>
      </c>
      <c r="D15" s="7">
        <v>1</v>
      </c>
      <c r="E15" s="5">
        <v>1850</v>
      </c>
      <c r="F15" s="6">
        <f t="shared" si="0"/>
        <v>22200</v>
      </c>
    </row>
    <row r="16" spans="1:7">
      <c r="A16" s="3">
        <v>10</v>
      </c>
      <c r="B16" s="27"/>
      <c r="C16" s="4" t="s">
        <v>36</v>
      </c>
      <c r="D16" s="7">
        <v>1</v>
      </c>
      <c r="E16" s="5">
        <v>1850</v>
      </c>
      <c r="F16" s="6">
        <f t="shared" si="0"/>
        <v>22200</v>
      </c>
    </row>
    <row r="17" spans="1:6">
      <c r="A17" s="3">
        <v>11</v>
      </c>
      <c r="B17" s="27"/>
      <c r="C17" s="4" t="s">
        <v>37</v>
      </c>
      <c r="D17" s="7">
        <v>3</v>
      </c>
      <c r="E17" s="5">
        <v>4500</v>
      </c>
      <c r="F17" s="6">
        <f t="shared" si="0"/>
        <v>54000</v>
      </c>
    </row>
    <row r="18" spans="1:6">
      <c r="A18" s="3">
        <v>12</v>
      </c>
      <c r="B18" s="27"/>
      <c r="C18" s="4" t="s">
        <v>30</v>
      </c>
      <c r="D18" s="7">
        <v>2</v>
      </c>
      <c r="E18" s="5">
        <v>2200</v>
      </c>
      <c r="F18" s="6">
        <f t="shared" si="0"/>
        <v>26400</v>
      </c>
    </row>
    <row r="19" spans="1:6">
      <c r="A19" s="3">
        <v>13</v>
      </c>
      <c r="B19" s="27"/>
      <c r="C19" s="4" t="s">
        <v>31</v>
      </c>
      <c r="D19" s="7">
        <v>3</v>
      </c>
      <c r="E19" s="5">
        <v>3270.76</v>
      </c>
      <c r="F19" s="6">
        <f t="shared" si="0"/>
        <v>39249.120000000003</v>
      </c>
    </row>
    <row r="20" spans="1:6">
      <c r="A20" s="3">
        <v>14</v>
      </c>
      <c r="B20" s="27"/>
      <c r="C20" s="4" t="s">
        <v>53</v>
      </c>
      <c r="D20" s="7">
        <v>1</v>
      </c>
      <c r="E20" s="5">
        <v>1634.18</v>
      </c>
      <c r="F20" s="6">
        <f t="shared" si="0"/>
        <v>19610.16</v>
      </c>
    </row>
    <row r="21" spans="1:6">
      <c r="A21" s="3">
        <v>15</v>
      </c>
      <c r="B21" s="27"/>
      <c r="C21" s="4" t="s">
        <v>32</v>
      </c>
      <c r="D21" s="7">
        <v>3</v>
      </c>
      <c r="E21" s="5">
        <v>4095.31</v>
      </c>
      <c r="F21" s="6">
        <f t="shared" si="0"/>
        <v>49143.72</v>
      </c>
    </row>
    <row r="22" spans="1:6">
      <c r="A22" s="3">
        <v>16</v>
      </c>
      <c r="B22" s="27"/>
      <c r="C22" s="8" t="s">
        <v>38</v>
      </c>
      <c r="D22" s="7">
        <v>5</v>
      </c>
      <c r="E22" s="5">
        <v>3086.13</v>
      </c>
      <c r="F22" s="6">
        <f t="shared" si="0"/>
        <v>37033.56</v>
      </c>
    </row>
    <row r="23" spans="1:6">
      <c r="A23" s="3">
        <v>17</v>
      </c>
      <c r="B23" s="28"/>
      <c r="C23" s="8" t="s">
        <v>33</v>
      </c>
      <c r="D23" s="7">
        <v>1</v>
      </c>
      <c r="E23" s="5">
        <v>1850</v>
      </c>
      <c r="F23" s="6">
        <f t="shared" si="0"/>
        <v>22200</v>
      </c>
    </row>
    <row r="24" spans="1:6">
      <c r="A24" s="3">
        <v>18</v>
      </c>
      <c r="B24" s="26" t="s">
        <v>39</v>
      </c>
      <c r="C24" s="4" t="s">
        <v>40</v>
      </c>
      <c r="D24" s="7">
        <v>1</v>
      </c>
      <c r="E24" s="5">
        <v>1850</v>
      </c>
      <c r="F24" s="6">
        <f t="shared" si="0"/>
        <v>22200</v>
      </c>
    </row>
    <row r="25" spans="1:6">
      <c r="A25" s="3">
        <v>19</v>
      </c>
      <c r="B25" s="27"/>
      <c r="C25" s="8" t="s">
        <v>49</v>
      </c>
      <c r="D25" s="7">
        <v>1</v>
      </c>
      <c r="E25" s="5">
        <v>2776.99</v>
      </c>
      <c r="F25" s="6">
        <f t="shared" si="0"/>
        <v>33323.879999999997</v>
      </c>
    </row>
    <row r="26" spans="1:6">
      <c r="A26" s="3">
        <v>20</v>
      </c>
      <c r="B26" s="28"/>
      <c r="C26" s="8" t="s">
        <v>50</v>
      </c>
      <c r="D26" s="7">
        <v>1</v>
      </c>
      <c r="E26" s="5">
        <v>1387.56</v>
      </c>
      <c r="F26" s="6">
        <f t="shared" si="0"/>
        <v>16650.72</v>
      </c>
    </row>
    <row r="27" spans="1:6">
      <c r="A27" s="3">
        <v>21</v>
      </c>
      <c r="B27" s="29" t="s">
        <v>41</v>
      </c>
      <c r="C27" s="4" t="s">
        <v>5</v>
      </c>
      <c r="D27" s="7">
        <v>1</v>
      </c>
      <c r="E27" s="5">
        <v>1910.12</v>
      </c>
      <c r="F27" s="6">
        <f t="shared" si="0"/>
        <v>22921.439999999999</v>
      </c>
    </row>
    <row r="28" spans="1:6">
      <c r="A28" s="3">
        <v>22</v>
      </c>
      <c r="B28" s="30"/>
      <c r="C28" s="4" t="s">
        <v>6</v>
      </c>
      <c r="D28" s="7">
        <v>1</v>
      </c>
      <c r="E28" s="5">
        <v>2200</v>
      </c>
      <c r="F28" s="6">
        <f t="shared" si="0"/>
        <v>26400</v>
      </c>
    </row>
    <row r="29" spans="1:6">
      <c r="A29" s="3">
        <v>23</v>
      </c>
      <c r="B29" s="26" t="s">
        <v>42</v>
      </c>
      <c r="C29" s="4" t="s">
        <v>7</v>
      </c>
      <c r="D29" s="7">
        <v>6</v>
      </c>
      <c r="E29" s="5">
        <v>10694.11</v>
      </c>
      <c r="F29" s="6">
        <f t="shared" si="0"/>
        <v>128329.32</v>
      </c>
    </row>
    <row r="30" spans="1:6">
      <c r="A30" s="3">
        <v>24</v>
      </c>
      <c r="B30" s="27"/>
      <c r="C30" s="4" t="s">
        <v>8</v>
      </c>
      <c r="D30" s="7">
        <v>1</v>
      </c>
      <c r="E30" s="5">
        <v>1197.71</v>
      </c>
      <c r="F30" s="6">
        <f t="shared" si="0"/>
        <v>14372.52</v>
      </c>
    </row>
    <row r="31" spans="1:6">
      <c r="A31" s="3">
        <v>25</v>
      </c>
      <c r="B31" s="27"/>
      <c r="C31" s="4" t="s">
        <v>9</v>
      </c>
      <c r="D31" s="7">
        <v>1</v>
      </c>
      <c r="E31" s="5">
        <v>1722.46</v>
      </c>
      <c r="F31" s="6">
        <f t="shared" si="0"/>
        <v>20669.52</v>
      </c>
    </row>
    <row r="32" spans="1:6">
      <c r="A32" s="3">
        <v>26</v>
      </c>
      <c r="B32" s="28"/>
      <c r="C32" s="4" t="s">
        <v>10</v>
      </c>
      <c r="D32" s="7">
        <v>1</v>
      </c>
      <c r="E32" s="5">
        <v>2918.34</v>
      </c>
      <c r="F32" s="6">
        <f t="shared" si="0"/>
        <v>35020.080000000002</v>
      </c>
    </row>
    <row r="33" spans="1:6">
      <c r="A33" s="3">
        <v>27</v>
      </c>
      <c r="B33" s="29" t="s">
        <v>43</v>
      </c>
      <c r="C33" s="4" t="s">
        <v>11</v>
      </c>
      <c r="D33" s="7">
        <v>1</v>
      </c>
      <c r="E33" s="5">
        <v>1770.72</v>
      </c>
      <c r="F33" s="6">
        <f t="shared" si="0"/>
        <v>21248.639999999999</v>
      </c>
    </row>
    <row r="34" spans="1:6">
      <c r="A34" s="3">
        <v>28</v>
      </c>
      <c r="B34" s="30"/>
      <c r="C34" s="4" t="s">
        <v>12</v>
      </c>
      <c r="D34" s="7">
        <v>1</v>
      </c>
      <c r="E34" s="5">
        <v>1997.55</v>
      </c>
      <c r="F34" s="6">
        <f t="shared" si="0"/>
        <v>23970.6</v>
      </c>
    </row>
    <row r="35" spans="1:6">
      <c r="A35" s="3">
        <v>29</v>
      </c>
      <c r="B35" s="29" t="s">
        <v>44</v>
      </c>
      <c r="C35" s="4" t="s">
        <v>13</v>
      </c>
      <c r="D35" s="7">
        <v>1</v>
      </c>
      <c r="E35" s="5">
        <v>1576.12</v>
      </c>
      <c r="F35" s="6">
        <f t="shared" si="0"/>
        <v>18913.439999999999</v>
      </c>
    </row>
    <row r="36" spans="1:6">
      <c r="A36" s="3">
        <v>30</v>
      </c>
      <c r="B36" s="31"/>
      <c r="C36" s="4" t="s">
        <v>14</v>
      </c>
      <c r="D36" s="7">
        <v>1</v>
      </c>
      <c r="E36" s="5">
        <v>1884.85</v>
      </c>
      <c r="F36" s="6">
        <f t="shared" si="0"/>
        <v>22618.199999999997</v>
      </c>
    </row>
    <row r="37" spans="1:6">
      <c r="A37" s="3">
        <v>31</v>
      </c>
      <c r="B37" s="31"/>
      <c r="C37" s="4" t="s">
        <v>15</v>
      </c>
      <c r="D37" s="7">
        <v>1</v>
      </c>
      <c r="E37" s="5">
        <v>1368.68</v>
      </c>
      <c r="F37" s="6">
        <f t="shared" si="0"/>
        <v>16424.16</v>
      </c>
    </row>
    <row r="38" spans="1:6">
      <c r="A38" s="3">
        <v>32</v>
      </c>
      <c r="B38" s="30"/>
      <c r="C38" s="4" t="s">
        <v>16</v>
      </c>
      <c r="D38" s="7">
        <v>1</v>
      </c>
      <c r="E38" s="5">
        <v>2368.38</v>
      </c>
      <c r="F38" s="6">
        <f t="shared" si="0"/>
        <v>28420.560000000001</v>
      </c>
    </row>
    <row r="39" spans="1:6">
      <c r="A39" s="3">
        <v>33</v>
      </c>
      <c r="B39" s="26" t="s">
        <v>45</v>
      </c>
      <c r="C39" s="4" t="s">
        <v>17</v>
      </c>
      <c r="D39" s="7">
        <v>1</v>
      </c>
      <c r="E39" s="5">
        <v>2121.91</v>
      </c>
      <c r="F39" s="6">
        <f t="shared" si="0"/>
        <v>25462.92</v>
      </c>
    </row>
    <row r="40" spans="1:6">
      <c r="A40" s="3">
        <v>34</v>
      </c>
      <c r="B40" s="28"/>
      <c r="C40" s="4" t="s">
        <v>18</v>
      </c>
      <c r="D40" s="7">
        <v>1</v>
      </c>
      <c r="E40" s="5">
        <v>2366.84</v>
      </c>
      <c r="F40" s="6">
        <f t="shared" si="0"/>
        <v>28402.080000000002</v>
      </c>
    </row>
    <row r="41" spans="1:6">
      <c r="A41" s="34" t="s">
        <v>24</v>
      </c>
      <c r="B41" s="35"/>
      <c r="C41" s="35"/>
      <c r="D41" s="36"/>
      <c r="E41" s="21">
        <f>SUM(F7:F40)</f>
        <v>1052050.68</v>
      </c>
      <c r="F41" s="22"/>
    </row>
    <row r="42" spans="1:6">
      <c r="A42" s="3">
        <v>35</v>
      </c>
      <c r="B42" s="29" t="s">
        <v>46</v>
      </c>
      <c r="C42" s="4" t="s">
        <v>19</v>
      </c>
      <c r="D42" s="7">
        <v>1</v>
      </c>
      <c r="E42" s="5">
        <v>3514.09</v>
      </c>
      <c r="F42" s="6">
        <f>E42*12</f>
        <v>42169.08</v>
      </c>
    </row>
    <row r="43" spans="1:6">
      <c r="A43" s="3">
        <v>36</v>
      </c>
      <c r="B43" s="30"/>
      <c r="C43" s="4" t="s">
        <v>54</v>
      </c>
      <c r="D43" s="7">
        <v>1</v>
      </c>
      <c r="E43" s="5">
        <v>2812.89</v>
      </c>
      <c r="F43" s="6">
        <f t="shared" ref="F43:F45" si="1">E43*12</f>
        <v>33754.68</v>
      </c>
    </row>
    <row r="44" spans="1:6">
      <c r="A44" s="3">
        <v>37</v>
      </c>
      <c r="B44" s="29" t="s">
        <v>47</v>
      </c>
      <c r="C44" s="4" t="s">
        <v>20</v>
      </c>
      <c r="D44" s="7">
        <v>1</v>
      </c>
      <c r="E44" s="5">
        <v>8335.4500000000007</v>
      </c>
      <c r="F44" s="6">
        <f t="shared" si="1"/>
        <v>100025.40000000001</v>
      </c>
    </row>
    <row r="45" spans="1:6">
      <c r="A45" s="3">
        <v>38</v>
      </c>
      <c r="B45" s="30"/>
      <c r="C45" s="4" t="s">
        <v>21</v>
      </c>
      <c r="D45" s="7">
        <v>1</v>
      </c>
      <c r="E45" s="5">
        <v>3235.55</v>
      </c>
      <c r="F45" s="6">
        <f t="shared" si="1"/>
        <v>38826.600000000006</v>
      </c>
    </row>
    <row r="46" spans="1:6">
      <c r="A46" s="10" t="s">
        <v>25</v>
      </c>
      <c r="B46" s="11"/>
      <c r="C46" s="11"/>
      <c r="D46" s="12"/>
      <c r="E46" s="13">
        <f>SUM(F42:F45)</f>
        <v>214775.76000000004</v>
      </c>
      <c r="F46" s="14"/>
    </row>
    <row r="47" spans="1:6">
      <c r="A47" s="3">
        <v>39</v>
      </c>
      <c r="B47" s="29" t="s">
        <v>48</v>
      </c>
      <c r="C47" s="4" t="s">
        <v>22</v>
      </c>
      <c r="D47" s="7">
        <v>2</v>
      </c>
      <c r="E47" s="5">
        <v>5500</v>
      </c>
      <c r="F47" s="9">
        <f>E47*12</f>
        <v>66000</v>
      </c>
    </row>
    <row r="48" spans="1:6">
      <c r="A48" s="3">
        <v>40</v>
      </c>
      <c r="B48" s="30"/>
      <c r="C48" s="4" t="s">
        <v>55</v>
      </c>
      <c r="D48" s="7">
        <v>1</v>
      </c>
      <c r="E48" s="5">
        <v>2850</v>
      </c>
      <c r="F48" s="6">
        <f>E48*12</f>
        <v>34200</v>
      </c>
    </row>
    <row r="49" spans="1:6">
      <c r="A49" s="10" t="s">
        <v>26</v>
      </c>
      <c r="B49" s="11"/>
      <c r="C49" s="11"/>
      <c r="D49" s="12"/>
      <c r="E49" s="21">
        <f>SUM(F47:F48)</f>
        <v>100200</v>
      </c>
      <c r="F49" s="22"/>
    </row>
  </sheetData>
  <mergeCells count="25">
    <mergeCell ref="B47:B48"/>
    <mergeCell ref="E5:F5"/>
    <mergeCell ref="A41:D41"/>
    <mergeCell ref="E41:F41"/>
    <mergeCell ref="B33:B34"/>
    <mergeCell ref="B35:B38"/>
    <mergeCell ref="B39:B40"/>
    <mergeCell ref="B42:B43"/>
    <mergeCell ref="B44:B45"/>
    <mergeCell ref="A46:D46"/>
    <mergeCell ref="E46:F46"/>
    <mergeCell ref="A49:D49"/>
    <mergeCell ref="A1:F2"/>
    <mergeCell ref="E4:F4"/>
    <mergeCell ref="A3:A6"/>
    <mergeCell ref="C3:C6"/>
    <mergeCell ref="D3:D6"/>
    <mergeCell ref="E3:F3"/>
    <mergeCell ref="E49:F49"/>
    <mergeCell ref="B3:B6"/>
    <mergeCell ref="B7:B12"/>
    <mergeCell ref="B13:B23"/>
    <mergeCell ref="B24:B26"/>
    <mergeCell ref="B27:B28"/>
    <mergeCell ref="B29:B32"/>
  </mergeCells>
  <pageMargins left="0.511811024" right="0.511811024" top="0.78740157499999996" bottom="0.78740157499999996" header="0.31496062000000002" footer="0.3149606200000000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dos Santos Cerqueira</dc:creator>
  <cp:lastModifiedBy>Daniela Cristina Alves de Faria da Silva</cp:lastModifiedBy>
  <cp:lastPrinted>2024-03-12T14:00:01Z</cp:lastPrinted>
  <dcterms:created xsi:type="dcterms:W3CDTF">2023-10-16T18:01:29Z</dcterms:created>
  <dcterms:modified xsi:type="dcterms:W3CDTF">2024-06-17T11:21:25Z</dcterms:modified>
</cp:coreProperties>
</file>